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0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E211" i="1"/>
  <c r="E219" i="1"/>
  <c r="E217" i="1"/>
  <c r="E215" i="1"/>
  <c r="E213" i="1"/>
  <c r="E33" i="1"/>
  <c r="E175" i="1" l="1"/>
  <c r="E159" i="1"/>
  <c r="E206" i="1" l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77" i="1" l="1"/>
</calcChain>
</file>

<file path=xl/sharedStrings.xml><?xml version="1.0" encoding="utf-8"?>
<sst xmlns="http://schemas.openxmlformats.org/spreadsheetml/2006/main" count="366" uniqueCount="198">
  <si>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</si>
  <si>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</si>
  <si>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</si>
  <si>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</si>
  <si>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</si>
  <si>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</si>
  <si>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</si>
  <si>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</si>
  <si>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</si>
  <si>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</si>
  <si>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</si>
  <si>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</si>
  <si>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</si>
  <si>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</si>
  <si>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</si>
  <si>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</si>
  <si>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</si>
  <si>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</si>
  <si>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</si>
  <si>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</si>
  <si>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</si>
  <si>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</si>
  <si>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</si>
  <si>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</si>
  <si>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</si>
  <si>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</si>
  <si>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</si>
  <si>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</si>
  <si>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</si>
  <si>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</si>
  <si>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</si>
  <si>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</si>
  <si>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</si>
  <si>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</si>
  <si>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</si>
  <si>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</si>
  <si>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</si>
  <si>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</si>
  <si>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</si>
  <si>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</si>
  <si>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</si>
  <si>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</si>
  <si>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</si>
  <si>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</si>
  <si>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</si>
  <si>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</si>
  <si>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</si>
  <si>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</si>
  <si>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</si>
  <si>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</si>
  <si>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</si>
  <si>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</si>
  <si>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</si>
  <si>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</si>
  <si>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</si>
  <si>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</si>
  <si>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</si>
  <si>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</si>
  <si>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</si>
  <si>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</si>
  <si>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</si>
  <si>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</si>
  <si>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</si>
  <si>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</si>
  <si>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</si>
  <si>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</si>
  <si>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</si>
  <si>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</si>
  <si>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</si>
  <si>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</si>
  <si>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</si>
  <si>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</si>
  <si>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</si>
  <si>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</si>
  <si>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</si>
  <si>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</si>
  <si>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</si>
  <si>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</si>
  <si>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</si>
  <si>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</si>
  <si>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</si>
  <si>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</si>
  <si>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</si>
  <si>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</si>
  <si>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</si>
  <si>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</si>
  <si>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</si>
  <si>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</si>
  <si>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</si>
  <si>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</si>
  <si>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</si>
  <si>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</si>
  <si>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</si>
  <si>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</si>
  <si>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</si>
  <si>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</si>
  <si>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</si>
  <si>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</si>
  <si>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</si>
  <si>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</si>
  <si>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</si>
  <si>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</si>
  <si>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</si>
  <si>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</si>
  <si>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</si>
  <si>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</si>
  <si>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</si>
  <si>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</si>
  <si>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</si>
  <si>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</si>
  <si>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</si>
  <si>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</si>
  <si>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</si>
  <si>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</si>
  <si>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</si>
  <si>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</si>
  <si>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</si>
  <si>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</si>
  <si>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</si>
  <si>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</si>
  <si>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</si>
  <si>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</si>
  <si>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</si>
  <si>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</si>
  <si>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</si>
  <si>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</si>
  <si>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</si>
  <si>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</si>
  <si>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</si>
  <si>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</si>
  <si>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</si>
  <si>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</si>
  <si>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</si>
  <si>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</si>
  <si>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</si>
  <si>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</si>
  <si>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</si>
  <si>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</si>
  <si>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</si>
  <si>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</si>
  <si>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</si>
  <si>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</si>
  <si>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</si>
  <si>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</si>
  <si>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</si>
  <si>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</si>
  <si>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</si>
  <si>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</si>
  <si>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</si>
  <si>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</si>
  <si>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</si>
  <si>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</si>
  <si>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</si>
  <si>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</si>
  <si>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</si>
  <si>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</si>
  <si>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</si>
  <si>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</si>
  <si>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</si>
  <si>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</si>
  <si>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</si>
  <si>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</si>
  <si>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</si>
  <si>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</si>
  <si>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</si>
  <si>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</si>
  <si>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</si>
  <si>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</si>
  <si>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</si>
  <si>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</si>
  <si>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</si>
  <si>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</si>
  <si>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</si>
  <si>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</si>
  <si>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</si>
  <si>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</si>
  <si>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</si>
  <si>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</si>
  <si>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</si>
  <si>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</si>
  <si>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FINANCIJSKI PLAN  ZA 2021.g.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</si>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</sst>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tabSelected="1" topLeftCell="A187" workbookViewId="0">
      <selection activeCell="I198" sqref="I198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165</v>
      </c>
      <c r="E3" s="65"/>
      <c r="F3" s="64"/>
    </row>
    <row r="4" spans="1:12" x14ac:dyDescent="0.25">
      <c r="A4" s="68" t="s">
        <v>164</v>
      </c>
      <c r="B4" s="1"/>
      <c r="C4" s="1"/>
      <c r="D4" s="2"/>
      <c r="E4" s="3"/>
    </row>
    <row r="5" spans="1:12" x14ac:dyDescent="0.25">
      <c r="A5" s="68" t="s">
        <v>175</v>
      </c>
      <c r="B5" s="1"/>
      <c r="C5" s="1"/>
      <c r="D5" s="2"/>
      <c r="E5" s="3"/>
    </row>
    <row r="6" spans="1:12" x14ac:dyDescent="0.25">
      <c r="A6" s="68" t="s">
        <v>166</v>
      </c>
      <c r="B6" s="1"/>
      <c r="C6" s="1"/>
      <c r="D6" s="2"/>
      <c r="E6" s="3"/>
    </row>
    <row r="7" spans="1:12" x14ac:dyDescent="0.25">
      <c r="A7" s="68" t="s">
        <v>169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181</v>
      </c>
      <c r="F8" t="s">
        <v>162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4670395.87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4109643.55</v>
      </c>
      <c r="F11" s="12"/>
      <c r="H11" s="12"/>
    </row>
    <row r="12" spans="1:12" x14ac:dyDescent="0.25">
      <c r="A12" s="7">
        <v>63613</v>
      </c>
      <c r="B12" s="7" t="s">
        <v>140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153</v>
      </c>
      <c r="C13" s="13"/>
      <c r="D13" s="14"/>
      <c r="E13" s="15">
        <v>2000</v>
      </c>
      <c r="F13" s="12" t="s">
        <v>137</v>
      </c>
      <c r="H13" s="12"/>
    </row>
    <row r="14" spans="1:12" x14ac:dyDescent="0.25">
      <c r="A14" s="7">
        <v>63612</v>
      </c>
      <c r="B14" s="7" t="s">
        <v>152</v>
      </c>
      <c r="C14" s="13"/>
      <c r="D14" s="14"/>
      <c r="E14" s="15">
        <v>3931232.86</v>
      </c>
      <c r="F14" s="12" t="s">
        <v>137</v>
      </c>
      <c r="H14" s="12"/>
    </row>
    <row r="15" spans="1:12" x14ac:dyDescent="0.25">
      <c r="A15" s="12">
        <v>636122</v>
      </c>
      <c r="B15" s="12" t="s">
        <v>151</v>
      </c>
      <c r="C15" s="2"/>
      <c r="D15" s="16"/>
      <c r="E15" s="15">
        <v>95410.69</v>
      </c>
      <c r="F15" s="12" t="s">
        <v>137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150</v>
      </c>
      <c r="C16" s="2"/>
      <c r="D16" s="16"/>
      <c r="E16" s="15">
        <v>13500</v>
      </c>
      <c r="F16" s="12" t="s">
        <v>137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182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183</v>
      </c>
      <c r="C19" s="12"/>
      <c r="D19" s="17"/>
      <c r="E19" s="55">
        <v>34375</v>
      </c>
      <c r="F19" s="12" t="s">
        <v>138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142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6500</v>
      </c>
      <c r="F24" s="12"/>
      <c r="H24" s="12"/>
    </row>
    <row r="25" spans="1:10141" x14ac:dyDescent="0.25">
      <c r="A25" s="66">
        <v>66141</v>
      </c>
      <c r="B25" s="66" t="s">
        <v>163</v>
      </c>
      <c r="C25" s="66"/>
      <c r="D25" s="66"/>
      <c r="E25" s="67">
        <v>4000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176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439088.24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407088.24</v>
      </c>
      <c r="F33" s="12"/>
      <c r="H33" s="12"/>
    </row>
    <row r="34" spans="1:8" x14ac:dyDescent="0.25">
      <c r="A34" s="66">
        <v>671111</v>
      </c>
      <c r="B34" s="66" t="s">
        <v>185</v>
      </c>
      <c r="C34" s="73"/>
      <c r="D34" s="72"/>
      <c r="E34" s="74">
        <v>5671.88</v>
      </c>
      <c r="F34" s="12" t="s">
        <v>139</v>
      </c>
      <c r="H34" s="12"/>
    </row>
    <row r="35" spans="1:8" x14ac:dyDescent="0.25">
      <c r="A35" s="66">
        <v>671112</v>
      </c>
      <c r="B35" s="66" t="s">
        <v>186</v>
      </c>
      <c r="C35" s="73"/>
      <c r="D35" s="72"/>
      <c r="E35" s="74">
        <v>3000</v>
      </c>
      <c r="F35" s="12" t="s">
        <v>139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90000</v>
      </c>
      <c r="F36" s="12" t="s">
        <v>139</v>
      </c>
      <c r="H36" s="12"/>
    </row>
    <row r="37" spans="1:8" x14ac:dyDescent="0.25">
      <c r="A37" s="12">
        <v>671115</v>
      </c>
      <c r="B37" s="12" t="s">
        <v>184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13000</v>
      </c>
      <c r="F38" s="12" t="s">
        <v>139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139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28936.36</v>
      </c>
      <c r="F40" s="12" t="s">
        <v>139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139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2000</v>
      </c>
      <c r="F42" s="12" t="s">
        <v>139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139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139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10000</v>
      </c>
      <c r="F45" s="12" t="s">
        <v>139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25000</v>
      </c>
      <c r="F46" s="12" t="s">
        <v>139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0</v>
      </c>
      <c r="F47" s="12" t="s">
        <v>139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18500</v>
      </c>
      <c r="F48" s="12" t="s">
        <v>139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139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1000</v>
      </c>
      <c r="F50" s="12" t="s">
        <v>139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1000</v>
      </c>
      <c r="F51" s="12" t="s">
        <v>139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12000</v>
      </c>
      <c r="F52" s="12" t="s">
        <v>139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139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15000</v>
      </c>
      <c r="F54" s="12" t="s">
        <v>139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1000</v>
      </c>
      <c r="F55" s="12" t="s">
        <v>139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139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500</v>
      </c>
      <c r="F57" s="12" t="s">
        <v>139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139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139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139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139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139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58000</v>
      </c>
      <c r="F63" s="12" t="s">
        <v>139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27000</v>
      </c>
      <c r="F64" s="12" t="s">
        <v>139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1500</v>
      </c>
      <c r="F65" s="12" t="s">
        <v>139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15000</v>
      </c>
      <c r="F66" s="12" t="s">
        <v>139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1500</v>
      </c>
      <c r="F67" s="12" t="s">
        <v>139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50</v>
      </c>
      <c r="F68" s="12" t="s">
        <v>139</v>
      </c>
      <c r="H68" s="12"/>
    </row>
    <row r="69" spans="1:8" x14ac:dyDescent="0.25">
      <c r="A69" s="12">
        <v>671147</v>
      </c>
      <c r="B69" s="12" t="s">
        <v>143</v>
      </c>
      <c r="C69" s="12"/>
      <c r="D69" s="17"/>
      <c r="E69" s="22">
        <v>27000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32000</v>
      </c>
      <c r="F70" s="12" t="s">
        <v>139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32000</v>
      </c>
      <c r="F71" s="12" t="s">
        <v>139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139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139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7789.08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4670395.870000001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4431179.9100000011</v>
      </c>
      <c r="F78" s="12"/>
      <c r="H78" s="12"/>
    </row>
    <row r="79" spans="1:8" x14ac:dyDescent="0.25">
      <c r="A79" s="66" t="s">
        <v>168</v>
      </c>
      <c r="B79" s="66"/>
      <c r="C79" s="66"/>
      <c r="D79" s="66"/>
      <c r="E79" s="69"/>
      <c r="F79" s="12"/>
      <c r="H79" s="12"/>
    </row>
    <row r="80" spans="1:8" x14ac:dyDescent="0.25">
      <c r="A80" s="34" t="s">
        <v>167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4399179.9100000011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137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137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137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137</v>
      </c>
    </row>
    <row r="87" spans="1:6" x14ac:dyDescent="0.25">
      <c r="A87" s="2">
        <v>312</v>
      </c>
      <c r="B87" s="2" t="s">
        <v>60</v>
      </c>
      <c r="E87" s="37">
        <f>SUM(E88:E92)</f>
        <v>95410.69</v>
      </c>
      <c r="F87" t="s">
        <v>137</v>
      </c>
    </row>
    <row r="88" spans="1:6" x14ac:dyDescent="0.25">
      <c r="A88">
        <v>31212</v>
      </c>
      <c r="B88" t="s">
        <v>61</v>
      </c>
      <c r="E88" s="38">
        <v>28410.69</v>
      </c>
      <c r="F88" t="s">
        <v>137</v>
      </c>
    </row>
    <row r="89" spans="1:6" x14ac:dyDescent="0.25">
      <c r="A89">
        <v>31213</v>
      </c>
      <c r="B89" t="s">
        <v>62</v>
      </c>
      <c r="E89" s="38">
        <v>13000</v>
      </c>
      <c r="F89" t="s">
        <v>137</v>
      </c>
    </row>
    <row r="90" spans="1:6" x14ac:dyDescent="0.25">
      <c r="A90">
        <v>31214</v>
      </c>
      <c r="B90" t="s">
        <v>63</v>
      </c>
      <c r="E90" s="38">
        <v>12000</v>
      </c>
      <c r="F90" t="s">
        <v>137</v>
      </c>
    </row>
    <row r="91" spans="1:6" x14ac:dyDescent="0.25">
      <c r="A91">
        <v>31215</v>
      </c>
      <c r="B91" t="s">
        <v>64</v>
      </c>
      <c r="E91" s="38">
        <v>12000</v>
      </c>
      <c r="F91" t="s">
        <v>137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137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137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137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372486.36</v>
      </c>
      <c r="F95" t="s">
        <v>139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132000</v>
      </c>
      <c r="F96" t="s">
        <v>139</v>
      </c>
    </row>
    <row r="97" spans="1:6" x14ac:dyDescent="0.25">
      <c r="A97">
        <v>3211</v>
      </c>
      <c r="B97" t="s">
        <v>71</v>
      </c>
      <c r="E97" s="38">
        <v>13000</v>
      </c>
      <c r="F97" t="s">
        <v>139</v>
      </c>
    </row>
    <row r="98" spans="1:6" x14ac:dyDescent="0.25">
      <c r="A98">
        <v>3212</v>
      </c>
      <c r="B98" t="s">
        <v>72</v>
      </c>
      <c r="E98" s="38">
        <v>90000</v>
      </c>
      <c r="F98" t="s">
        <v>139</v>
      </c>
    </row>
    <row r="99" spans="1:6" x14ac:dyDescent="0.25">
      <c r="A99">
        <v>3213</v>
      </c>
      <c r="B99" t="s">
        <v>73</v>
      </c>
      <c r="E99" s="38">
        <v>2000</v>
      </c>
      <c r="F99" t="s">
        <v>139</v>
      </c>
    </row>
    <row r="100" spans="1:6" x14ac:dyDescent="0.25">
      <c r="A100">
        <v>3214</v>
      </c>
      <c r="B100" t="s">
        <v>144</v>
      </c>
      <c r="E100" s="38">
        <v>27000</v>
      </c>
      <c r="F100" t="s">
        <v>139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151436.35999999999</v>
      </c>
      <c r="F101" t="s">
        <v>139</v>
      </c>
    </row>
    <row r="102" spans="1:6" x14ac:dyDescent="0.25">
      <c r="A102">
        <v>3221</v>
      </c>
      <c r="B102" t="s">
        <v>75</v>
      </c>
      <c r="E102" s="38">
        <v>28936.36</v>
      </c>
      <c r="F102" t="s">
        <v>139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139</v>
      </c>
    </row>
    <row r="104" spans="1:6" x14ac:dyDescent="0.25">
      <c r="A104">
        <v>32231</v>
      </c>
      <c r="B104" t="s">
        <v>77</v>
      </c>
      <c r="E104" s="38">
        <v>27000</v>
      </c>
      <c r="F104" t="s">
        <v>139</v>
      </c>
    </row>
    <row r="105" spans="1:6" x14ac:dyDescent="0.25">
      <c r="A105">
        <v>32233</v>
      </c>
      <c r="B105" t="s">
        <v>78</v>
      </c>
      <c r="E105" s="38">
        <v>1500</v>
      </c>
      <c r="F105" t="s">
        <v>139</v>
      </c>
    </row>
    <row r="106" spans="1:6" x14ac:dyDescent="0.25">
      <c r="A106">
        <v>32234</v>
      </c>
      <c r="B106" t="s">
        <v>79</v>
      </c>
      <c r="E106" s="38">
        <v>58000</v>
      </c>
      <c r="F106" t="s">
        <v>139</v>
      </c>
    </row>
    <row r="107" spans="1:6" x14ac:dyDescent="0.25">
      <c r="A107">
        <v>3224</v>
      </c>
      <c r="B107" t="s">
        <v>80</v>
      </c>
      <c r="E107" s="38">
        <v>15000</v>
      </c>
      <c r="F107" t="s">
        <v>139</v>
      </c>
    </row>
    <row r="108" spans="1:6" x14ac:dyDescent="0.25">
      <c r="A108">
        <v>3225</v>
      </c>
      <c r="B108" t="s">
        <v>81</v>
      </c>
      <c r="E108" s="38">
        <v>1000</v>
      </c>
      <c r="F108" t="s">
        <v>139</v>
      </c>
    </row>
    <row r="109" spans="1:6" x14ac:dyDescent="0.25">
      <c r="A109">
        <v>3227</v>
      </c>
      <c r="B109" t="s">
        <v>82</v>
      </c>
      <c r="E109" s="38">
        <v>2000</v>
      </c>
      <c r="F109" t="s">
        <v>139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72500</v>
      </c>
      <c r="F110" t="s">
        <v>139</v>
      </c>
    </row>
    <row r="111" spans="1:6" x14ac:dyDescent="0.25">
      <c r="A111">
        <v>3231</v>
      </c>
      <c r="B111" t="s">
        <v>84</v>
      </c>
      <c r="E111" s="38">
        <v>10000</v>
      </c>
      <c r="F111" t="s">
        <v>139</v>
      </c>
    </row>
    <row r="112" spans="1:6" x14ac:dyDescent="0.25">
      <c r="A112">
        <v>3232</v>
      </c>
      <c r="B112" t="s">
        <v>85</v>
      </c>
      <c r="E112" s="38">
        <v>25000</v>
      </c>
      <c r="F112" t="s">
        <v>139</v>
      </c>
    </row>
    <row r="113" spans="1:6" x14ac:dyDescent="0.25">
      <c r="A113">
        <v>3233</v>
      </c>
      <c r="B113" t="s">
        <v>86</v>
      </c>
      <c r="E113" s="38">
        <v>0</v>
      </c>
      <c r="F113" t="s">
        <v>139</v>
      </c>
    </row>
    <row r="114" spans="1:6" x14ac:dyDescent="0.25">
      <c r="A114">
        <v>3234</v>
      </c>
      <c r="B114" t="s">
        <v>87</v>
      </c>
      <c r="E114" s="38">
        <v>18500</v>
      </c>
      <c r="F114" t="s">
        <v>139</v>
      </c>
    </row>
    <row r="115" spans="1:6" x14ac:dyDescent="0.25">
      <c r="A115">
        <v>3235</v>
      </c>
      <c r="B115" t="s">
        <v>88</v>
      </c>
      <c r="E115" s="38">
        <v>4000</v>
      </c>
      <c r="F115" t="s">
        <v>139</v>
      </c>
    </row>
    <row r="116" spans="1:6" x14ac:dyDescent="0.25">
      <c r="A116">
        <v>3236</v>
      </c>
      <c r="B116" t="s">
        <v>89</v>
      </c>
      <c r="E116" s="38">
        <v>1000</v>
      </c>
      <c r="F116" t="s">
        <v>139</v>
      </c>
    </row>
    <row r="117" spans="1:6" x14ac:dyDescent="0.25">
      <c r="A117">
        <v>3237</v>
      </c>
      <c r="B117" t="s">
        <v>90</v>
      </c>
      <c r="E117" s="38">
        <v>1000</v>
      </c>
      <c r="F117" t="s">
        <v>139</v>
      </c>
    </row>
    <row r="118" spans="1:6" x14ac:dyDescent="0.25">
      <c r="A118">
        <v>3238</v>
      </c>
      <c r="B118" t="s">
        <v>91</v>
      </c>
      <c r="E118" s="38">
        <v>12000</v>
      </c>
      <c r="F118" t="s">
        <v>139</v>
      </c>
    </row>
    <row r="119" spans="1:6" x14ac:dyDescent="0.25">
      <c r="A119">
        <v>3239</v>
      </c>
      <c r="B119" t="s">
        <v>92</v>
      </c>
      <c r="E119" s="38">
        <v>1000</v>
      </c>
      <c r="F119" t="s">
        <v>139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139</v>
      </c>
    </row>
    <row r="121" spans="1:6" x14ac:dyDescent="0.25">
      <c r="A121">
        <v>3292</v>
      </c>
      <c r="B121" t="s">
        <v>94</v>
      </c>
      <c r="E121" s="38">
        <v>300</v>
      </c>
      <c r="F121" t="s">
        <v>139</v>
      </c>
    </row>
    <row r="122" spans="1:6" x14ac:dyDescent="0.25">
      <c r="A122">
        <v>3293</v>
      </c>
      <c r="B122" t="s">
        <v>95</v>
      </c>
      <c r="E122" s="38">
        <v>500</v>
      </c>
      <c r="F122" t="s">
        <v>139</v>
      </c>
    </row>
    <row r="123" spans="1:6" x14ac:dyDescent="0.25">
      <c r="A123">
        <v>3294</v>
      </c>
      <c r="B123" t="s">
        <v>96</v>
      </c>
      <c r="E123" s="38">
        <v>250</v>
      </c>
      <c r="F123" t="s">
        <v>139</v>
      </c>
    </row>
    <row r="124" spans="1:6" x14ac:dyDescent="0.25">
      <c r="A124">
        <v>3295</v>
      </c>
      <c r="B124" t="s">
        <v>97</v>
      </c>
      <c r="E124" s="38">
        <v>14500</v>
      </c>
      <c r="F124" t="s">
        <v>141</v>
      </c>
    </row>
    <row r="125" spans="1:6" x14ac:dyDescent="0.25">
      <c r="A125">
        <v>3299</v>
      </c>
      <c r="B125" t="s">
        <v>98</v>
      </c>
      <c r="E125" s="38">
        <v>1000</v>
      </c>
      <c r="F125" t="s">
        <v>139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50</v>
      </c>
      <c r="F126" t="s">
        <v>139</v>
      </c>
    </row>
    <row r="127" spans="1:6" x14ac:dyDescent="0.25">
      <c r="A127">
        <v>3431</v>
      </c>
      <c r="B127" t="s">
        <v>100</v>
      </c>
      <c r="E127" s="38">
        <v>0</v>
      </c>
      <c r="F127" t="s">
        <v>139</v>
      </c>
    </row>
    <row r="128" spans="1:6" x14ac:dyDescent="0.25">
      <c r="A128">
        <v>3433</v>
      </c>
      <c r="B128" t="s">
        <v>101</v>
      </c>
      <c r="E128" s="38">
        <v>50</v>
      </c>
      <c r="F128" t="s">
        <v>139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139</v>
      </c>
    </row>
    <row r="130" spans="1:6" x14ac:dyDescent="0.25">
      <c r="A130">
        <v>38311</v>
      </c>
      <c r="B130" t="s">
        <v>103</v>
      </c>
      <c r="E130" s="38"/>
      <c r="F130" t="s">
        <v>139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32000</v>
      </c>
      <c r="F135" t="s">
        <v>160</v>
      </c>
    </row>
    <row r="136" spans="1:6" x14ac:dyDescent="0.25">
      <c r="A136" s="50">
        <v>421</v>
      </c>
      <c r="B136" s="50" t="s">
        <v>134</v>
      </c>
      <c r="C136" s="50"/>
      <c r="D136" s="50"/>
      <c r="E136" s="51">
        <f>E137</f>
        <v>0</v>
      </c>
      <c r="F136" t="s">
        <v>138</v>
      </c>
    </row>
    <row r="137" spans="1:6" x14ac:dyDescent="0.25">
      <c r="A137" s="52">
        <v>42123</v>
      </c>
      <c r="B137" s="53" t="s">
        <v>135</v>
      </c>
      <c r="C137" s="53"/>
      <c r="D137" s="53"/>
      <c r="E137" s="54">
        <v>0</v>
      </c>
      <c r="F137" t="s">
        <v>138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32000</v>
      </c>
      <c r="F138" t="s">
        <v>139</v>
      </c>
    </row>
    <row r="139" spans="1:6" x14ac:dyDescent="0.25">
      <c r="A139">
        <v>42211</v>
      </c>
      <c r="B139" t="s">
        <v>129</v>
      </c>
      <c r="E139" s="38">
        <v>12000</v>
      </c>
      <c r="F139" t="s">
        <v>139</v>
      </c>
    </row>
    <row r="140" spans="1:6" x14ac:dyDescent="0.25">
      <c r="A140">
        <v>42219</v>
      </c>
      <c r="B140" t="s">
        <v>130</v>
      </c>
      <c r="E140" s="38">
        <v>20000</v>
      </c>
      <c r="F140" t="s">
        <v>139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136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133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239215.96000000002</v>
      </c>
    </row>
    <row r="146" spans="1:6" x14ac:dyDescent="0.25">
      <c r="A146" s="62" t="s">
        <v>169</v>
      </c>
      <c r="B146" s="62"/>
      <c r="C146" s="62"/>
      <c r="D146" s="62"/>
      <c r="E146" s="70"/>
    </row>
    <row r="147" spans="1:6" x14ac:dyDescent="0.25">
      <c r="A147" s="44" t="s">
        <v>145</v>
      </c>
      <c r="B147" s="44"/>
      <c r="C147" s="44"/>
      <c r="D147" s="44"/>
      <c r="E147" s="46">
        <f>E148</f>
        <v>15000</v>
      </c>
      <c r="F147" t="s">
        <v>139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15000</v>
      </c>
    </row>
    <row r="149" spans="1:6" x14ac:dyDescent="0.25">
      <c r="A149" s="12">
        <v>32224</v>
      </c>
      <c r="B149" s="12" t="s">
        <v>155</v>
      </c>
      <c r="C149" s="12"/>
      <c r="D149" s="2"/>
      <c r="E149" s="45">
        <v>6000</v>
      </c>
    </row>
    <row r="150" spans="1:6" x14ac:dyDescent="0.25">
      <c r="A150" s="12">
        <v>32359</v>
      </c>
      <c r="B150" s="12" t="s">
        <v>156</v>
      </c>
      <c r="C150" s="12"/>
      <c r="D150" s="2"/>
      <c r="E150" s="45">
        <v>2500</v>
      </c>
    </row>
    <row r="151" spans="1:6" x14ac:dyDescent="0.25">
      <c r="A151" s="12">
        <v>32371</v>
      </c>
      <c r="B151" s="12" t="s">
        <v>177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178</v>
      </c>
      <c r="C152" s="12"/>
      <c r="D152" s="2"/>
      <c r="E152" s="45">
        <v>5000</v>
      </c>
    </row>
    <row r="153" spans="1:6" x14ac:dyDescent="0.25">
      <c r="A153" s="12">
        <v>32411</v>
      </c>
      <c r="B153" s="12" t="s">
        <v>157</v>
      </c>
      <c r="C153" s="12"/>
      <c r="D153" s="2"/>
      <c r="E153" s="45">
        <v>1500</v>
      </c>
    </row>
    <row r="154" spans="1:6" x14ac:dyDescent="0.25">
      <c r="A154" s="12">
        <v>32999</v>
      </c>
      <c r="B154" s="12" t="s">
        <v>112</v>
      </c>
      <c r="C154" s="12"/>
      <c r="D154" s="12"/>
      <c r="E154" s="19">
        <v>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146</v>
      </c>
      <c r="B156" s="44"/>
      <c r="C156" s="44"/>
      <c r="D156" s="44"/>
      <c r="E156" s="46">
        <f>SUM(E157+E159)</f>
        <v>1500</v>
      </c>
      <c r="F156" t="s">
        <v>139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212.45</v>
      </c>
    </row>
    <row r="160" spans="1:6" x14ac:dyDescent="0.25">
      <c r="A160" s="12">
        <v>3132</v>
      </c>
      <c r="B160" s="12" t="s">
        <v>149</v>
      </c>
      <c r="C160" s="12"/>
      <c r="D160" s="12"/>
      <c r="E160" s="19">
        <v>212.45</v>
      </c>
    </row>
    <row r="161" spans="1:6" x14ac:dyDescent="0.25">
      <c r="A161" s="44" t="s">
        <v>147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148</v>
      </c>
      <c r="B167" s="2"/>
      <c r="C167" s="47"/>
      <c r="D167" s="47"/>
      <c r="E167" s="46">
        <f>SUM(E169+E175+E182+E196+E198+E206)</f>
        <v>112289.08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19980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200</v>
      </c>
      <c r="F170" s="63" t="s">
        <v>187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2000</v>
      </c>
      <c r="F172" t="s">
        <v>154</v>
      </c>
    </row>
    <row r="173" spans="1:6" x14ac:dyDescent="0.25">
      <c r="A173">
        <v>3214</v>
      </c>
      <c r="B173" t="s">
        <v>170</v>
      </c>
      <c r="E173" s="38">
        <v>1000</v>
      </c>
      <c r="F173" t="s">
        <v>171</v>
      </c>
    </row>
    <row r="174" spans="1:6" x14ac:dyDescent="0.25">
      <c r="A174">
        <v>3214</v>
      </c>
      <c r="B174" t="s">
        <v>170</v>
      </c>
      <c r="E174" s="38">
        <v>780</v>
      </c>
      <c r="F174" t="s">
        <v>187</v>
      </c>
    </row>
    <row r="175" spans="1:6" x14ac:dyDescent="0.25">
      <c r="A175" s="48">
        <v>322</v>
      </c>
      <c r="B175" s="48" t="s">
        <v>158</v>
      </c>
      <c r="E175" s="49">
        <f>SUM(E176:E181)</f>
        <v>19128.95</v>
      </c>
    </row>
    <row r="176" spans="1:6" x14ac:dyDescent="0.25">
      <c r="A176" s="63">
        <v>3221</v>
      </c>
      <c r="B176" s="63" t="s">
        <v>161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161</v>
      </c>
      <c r="C177" s="63"/>
      <c r="D177" s="63"/>
      <c r="E177" s="71">
        <v>648.52</v>
      </c>
      <c r="F177" t="s">
        <v>188</v>
      </c>
    </row>
    <row r="178" spans="1:6" x14ac:dyDescent="0.25">
      <c r="A178" s="63">
        <v>32224</v>
      </c>
      <c r="B178" s="63" t="s">
        <v>159</v>
      </c>
      <c r="C178" s="63"/>
      <c r="D178" s="63"/>
      <c r="E178" s="71">
        <v>12000</v>
      </c>
      <c r="F178" t="s">
        <v>122</v>
      </c>
    </row>
    <row r="179" spans="1:6" x14ac:dyDescent="0.25">
      <c r="A179" s="63">
        <v>32224</v>
      </c>
      <c r="B179" s="63" t="s">
        <v>159</v>
      </c>
      <c r="C179" s="63"/>
      <c r="D179" s="63"/>
      <c r="E179" s="71">
        <v>1.06</v>
      </c>
      <c r="F179" t="s">
        <v>189</v>
      </c>
    </row>
    <row r="180" spans="1:6" x14ac:dyDescent="0.25">
      <c r="A180" s="63">
        <v>32224</v>
      </c>
      <c r="B180" s="63" t="s">
        <v>159</v>
      </c>
      <c r="C180" s="63"/>
      <c r="D180" s="63"/>
      <c r="E180" s="71">
        <v>979.37</v>
      </c>
      <c r="F180" t="s">
        <v>187</v>
      </c>
    </row>
    <row r="181" spans="1:6" x14ac:dyDescent="0.25">
      <c r="A181">
        <v>32224</v>
      </c>
      <c r="B181" t="s">
        <v>159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50000</v>
      </c>
    </row>
    <row r="183" spans="1:6" x14ac:dyDescent="0.25">
      <c r="A183" s="12">
        <v>3233</v>
      </c>
      <c r="B183" s="12" t="s">
        <v>172</v>
      </c>
      <c r="C183" s="12"/>
      <c r="D183" s="12"/>
      <c r="E183" s="19">
        <v>0</v>
      </c>
      <c r="F183" t="s">
        <v>171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137</v>
      </c>
    </row>
    <row r="190" spans="1:6" x14ac:dyDescent="0.25">
      <c r="A190">
        <v>3239</v>
      </c>
      <c r="B190" t="s">
        <v>124</v>
      </c>
      <c r="E190" s="38">
        <v>3000</v>
      </c>
      <c r="F190" t="s">
        <v>190</v>
      </c>
    </row>
    <row r="191" spans="1:6" x14ac:dyDescent="0.25">
      <c r="A191">
        <v>3239</v>
      </c>
      <c r="B191" t="s">
        <v>124</v>
      </c>
      <c r="E191" s="38">
        <v>5000</v>
      </c>
      <c r="F191" t="s">
        <v>187</v>
      </c>
    </row>
    <row r="192" spans="1:6" x14ac:dyDescent="0.25">
      <c r="A192">
        <v>3239</v>
      </c>
      <c r="B192" t="s">
        <v>124</v>
      </c>
      <c r="E192" s="38">
        <v>5000</v>
      </c>
      <c r="F192" t="s">
        <v>118</v>
      </c>
    </row>
    <row r="193" spans="1:8" x14ac:dyDescent="0.25">
      <c r="A193">
        <v>3239</v>
      </c>
      <c r="B193" t="s">
        <v>124</v>
      </c>
      <c r="E193" s="38">
        <v>4000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137</v>
      </c>
    </row>
    <row r="196" spans="1:8" x14ac:dyDescent="0.25">
      <c r="A196" s="48">
        <v>324</v>
      </c>
      <c r="B196" s="48" t="s">
        <v>131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132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126</v>
      </c>
      <c r="C198" s="2"/>
      <c r="D198" s="2"/>
      <c r="E198" s="37">
        <f>SUM(E199:E205)</f>
        <v>23180.13</v>
      </c>
    </row>
    <row r="199" spans="1:8" x14ac:dyDescent="0.25">
      <c r="A199" s="12">
        <v>3293</v>
      </c>
      <c r="B199" s="12" t="s">
        <v>173</v>
      </c>
      <c r="C199" s="12"/>
      <c r="D199" s="12"/>
      <c r="E199" s="19">
        <v>0</v>
      </c>
      <c r="F199" t="s">
        <v>137</v>
      </c>
    </row>
    <row r="200" spans="1:8" x14ac:dyDescent="0.25">
      <c r="A200" s="12">
        <v>3294</v>
      </c>
      <c r="B200" s="12" t="s">
        <v>179</v>
      </c>
      <c r="C200" s="12"/>
      <c r="D200" s="12"/>
      <c r="E200" s="19">
        <v>100</v>
      </c>
      <c r="F200" t="s">
        <v>187</v>
      </c>
    </row>
    <row r="201" spans="1:8" x14ac:dyDescent="0.25">
      <c r="A201">
        <v>3299</v>
      </c>
      <c r="B201" t="s">
        <v>127</v>
      </c>
      <c r="E201" s="38">
        <v>0</v>
      </c>
      <c r="F201" t="s">
        <v>120</v>
      </c>
    </row>
    <row r="202" spans="1:8" x14ac:dyDescent="0.25">
      <c r="A202">
        <v>3299</v>
      </c>
      <c r="B202" t="s">
        <v>127</v>
      </c>
      <c r="E202" s="38">
        <v>5000</v>
      </c>
      <c r="F202" t="s">
        <v>118</v>
      </c>
    </row>
    <row r="203" spans="1:8" x14ac:dyDescent="0.25">
      <c r="A203">
        <v>3299</v>
      </c>
      <c r="B203" t="s">
        <v>127</v>
      </c>
      <c r="E203" s="38">
        <v>16000</v>
      </c>
      <c r="F203" t="s">
        <v>114</v>
      </c>
    </row>
    <row r="204" spans="1:8" x14ac:dyDescent="0.25">
      <c r="A204">
        <v>3299</v>
      </c>
      <c r="B204" t="s">
        <v>127</v>
      </c>
      <c r="E204" s="38">
        <v>80.13</v>
      </c>
      <c r="F204" t="s">
        <v>191</v>
      </c>
    </row>
    <row r="205" spans="1:8" x14ac:dyDescent="0.25">
      <c r="A205">
        <v>3299</v>
      </c>
      <c r="B205" t="s">
        <v>127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0</v>
      </c>
      <c r="F206" s="2"/>
      <c r="H206" s="2"/>
    </row>
    <row r="207" spans="1:8" x14ac:dyDescent="0.25">
      <c r="A207">
        <v>4221</v>
      </c>
      <c r="B207" t="s">
        <v>128</v>
      </c>
      <c r="E207" s="38">
        <v>0</v>
      </c>
      <c r="F207" t="s">
        <v>125</v>
      </c>
    </row>
    <row r="208" spans="1:8" x14ac:dyDescent="0.25">
      <c r="A208">
        <v>4221</v>
      </c>
      <c r="B208" t="s">
        <v>128</v>
      </c>
      <c r="E208" s="38">
        <v>0</v>
      </c>
      <c r="F208" t="s">
        <v>120</v>
      </c>
    </row>
    <row r="209" spans="1:6" x14ac:dyDescent="0.25">
      <c r="A209">
        <v>42273</v>
      </c>
      <c r="B209" t="s">
        <v>174</v>
      </c>
      <c r="E209" s="38">
        <v>0</v>
      </c>
      <c r="F209" t="s">
        <v>137</v>
      </c>
    </row>
    <row r="210" spans="1:6" x14ac:dyDescent="0.25">
      <c r="E210" s="38"/>
    </row>
    <row r="211" spans="1:6" x14ac:dyDescent="0.25">
      <c r="A211" s="75" t="s">
        <v>192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193</v>
      </c>
      <c r="C213" s="48"/>
      <c r="D213" s="48"/>
      <c r="E213" s="49">
        <f>E214</f>
        <v>34375</v>
      </c>
      <c r="F213" t="s">
        <v>138</v>
      </c>
    </row>
    <row r="214" spans="1:6" x14ac:dyDescent="0.25">
      <c r="A214">
        <v>3111</v>
      </c>
      <c r="B214" t="s">
        <v>193</v>
      </c>
      <c r="E214" s="38">
        <v>34375</v>
      </c>
      <c r="F214" t="s">
        <v>138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139</v>
      </c>
    </row>
    <row r="216" spans="1:6" x14ac:dyDescent="0.25">
      <c r="A216">
        <v>3121</v>
      </c>
      <c r="B216" t="s">
        <v>194</v>
      </c>
      <c r="E216" s="38">
        <v>3000</v>
      </c>
      <c r="F216" t="s">
        <v>139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139</v>
      </c>
    </row>
    <row r="218" spans="1:6" x14ac:dyDescent="0.25">
      <c r="A218">
        <v>3132</v>
      </c>
      <c r="B218" t="s">
        <v>195</v>
      </c>
      <c r="E218" s="38">
        <v>5671.88</v>
      </c>
      <c r="F218" t="s">
        <v>139</v>
      </c>
    </row>
    <row r="219" spans="1:6" x14ac:dyDescent="0.25">
      <c r="A219" s="48">
        <v>321</v>
      </c>
      <c r="B219" s="48" t="s">
        <v>196</v>
      </c>
      <c r="C219" s="48"/>
      <c r="D219" s="48"/>
      <c r="E219" s="49">
        <f>E220</f>
        <v>22880</v>
      </c>
      <c r="F219" t="s">
        <v>139</v>
      </c>
    </row>
    <row r="220" spans="1:6" x14ac:dyDescent="0.25">
      <c r="A220">
        <v>3212</v>
      </c>
      <c r="B220" t="s">
        <v>197</v>
      </c>
      <c r="E220" s="38">
        <v>22880</v>
      </c>
      <c r="F220" t="s"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2020-06-30T09:16:24Z</cp:lastPrinted>
  <dcterms:created xsi:type="dcterms:W3CDTF">2014-11-05T07:47:41Z</dcterms:created>
  <dcterms:modified xsi:type="dcterms:W3CDTF">2020-10-20T11:52:30Z</dcterms:modified>
</cp:coreProperties>
</file>